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814"/>
  </bookViews>
  <sheets>
    <sheet name="N_Campos Generales" sheetId="1" r:id="rId1"/>
    <sheet name="N_Campos Especificos" sheetId="2" r:id="rId2"/>
    <sheet name="Anexo C" sheetId="3" r:id="rId3"/>
    <sheet name="Código Auxiliar" sheetId="5" r:id="rId4"/>
    <sheet name="Estándar" sheetId="10" r:id="rId5"/>
    <sheet name="Estándar con Imagen" sheetId="12" r:id="rId6"/>
    <sheet name="Precio con Letra" sheetId="11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0" i="3" l="1"/>
  <c r="E26" i="12" l="1"/>
  <c r="E25" i="12"/>
  <c r="B25" i="12"/>
  <c r="A25" i="12"/>
  <c r="B13" i="12"/>
  <c r="B9" i="12"/>
  <c r="B3" i="12"/>
  <c r="F23" i="11"/>
  <c r="B23" i="11"/>
  <c r="A23" i="11"/>
  <c r="B20" i="11"/>
  <c r="B19" i="11"/>
  <c r="G15" i="11"/>
  <c r="B10" i="11"/>
  <c r="D3" i="11"/>
  <c r="E21" i="10"/>
  <c r="E20" i="10"/>
  <c r="B20" i="10"/>
  <c r="A20" i="10"/>
  <c r="B13" i="10"/>
  <c r="B9" i="10"/>
  <c r="B3" i="10"/>
  <c r="A20" i="5"/>
  <c r="E21" i="5"/>
  <c r="E20" i="5"/>
  <c r="B20" i="5"/>
  <c r="B13" i="5"/>
  <c r="B9" i="5"/>
  <c r="B3" i="5"/>
  <c r="F21" i="3"/>
  <c r="F20" i="3"/>
  <c r="B20" i="3"/>
  <c r="D3" i="3"/>
</calcChain>
</file>

<file path=xl/sharedStrings.xml><?xml version="1.0" encoding="utf-8"?>
<sst xmlns="http://schemas.openxmlformats.org/spreadsheetml/2006/main" count="373" uniqueCount="252">
  <si>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</si>
  <si>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</si>
  <si>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</si>
  <si>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</si>
  <si>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</si>
  <si>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</si>
  <si>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</si>
  <si>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</si>
  <si>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</si>
  <si>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</si>
  <si>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</si>
  <si>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</si>
  <si>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</si>
  <si>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</si>
  <si>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</si>
  <si>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</si>
  <si>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</si>
  <si>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</si>
  <si>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</si>
  <si>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</si>
  <si>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</si>
  <si>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</si>
  <si>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</si>
  <si>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</si>
  <si>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</si>
  <si>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</si>
  <si>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</si>
  <si>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</si>
  <si>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</si>
  <si>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</si>
  <si>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</si>
  <si>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</si>
  <si>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</si>
  <si>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</si>
  <si>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</si>
  <si>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</si>
  <si>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</si>
  <si>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</si>
  <si>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</si>
  <si>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</si>
  <si>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</si>
  <si>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</si>
  <si>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</si>
  <si>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</si>
  <si>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</si>
  <si>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</si>
  <si>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</si>
  <si>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</si>
  <si>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</si>
  <si>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</si>
  <si>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</si>
  <si>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</si>
  <si>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</si>
  <si>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</si>
  <si>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</si>
  <si>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</si>
  <si>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</si>
  <si>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</si>
  <si>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</si>
  <si>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</si>
  <si>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</si>
  <si>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</si>
  <si>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</si>
  <si>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</si>
  <si>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</si>
  <si>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</si>
  <si>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</si>
  <si>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</si>
  <si>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</si>
  <si>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</si>
  <si>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</si>
  <si>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</si>
  <si>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</si>
  <si>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</si>
  <si>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</si>
  <si>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</si>
  <si>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</si>
  <si>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</si>
  <si>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</si>
  <si>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</si>
  <si>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</si>
  <si>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</si>
  <si>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</si>
  <si>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</si>
  <si>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</si>
  <si>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</si>
  <si>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</si>
  <si>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</si>
  <si>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</si>
  <si>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</si>
  <si>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</si>
  <si>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</si>
  <si>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</si>
  <si>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</si>
  <si>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</si>
  <si>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</si>
  <si>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</si>
  <si>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</si>
  <si>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</si>
  <si>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</si>
  <si>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</si>
  <si>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</si>
  <si>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</si>
  <si>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</si>
  <si>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</si>
  <si>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</si>
  <si>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</si>
  <si>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</si>
  <si>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</si>
  <si>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</si>
  <si>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</si>
  <si>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</si>
  <si>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</si>
  <si>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</si>
  <si>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</si>
  <si>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</si>
  <si>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</si>
  <si>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</si>
  <si>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</si>
  <si>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</si>
  <si>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</si>
  <si>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</si>
  <si>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</si>
  <si>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</si>
  <si>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</si>
  <si>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</si>
  <si>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</si>
  <si>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</si>
  <si>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</si>
  <si>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</si>
  <si>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</si>
  <si>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</si>
  <si>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</si>
  <si>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</si>
  <si>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</si>
  <si>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</si>
  <si>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</si>
  <si>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</si>
  <si>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</si>
  <si>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</si>
  <si>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</si>
  <si>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</si>
  <si>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</si>
  <si>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</si>
  <si>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</si>
  <si>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</si>
  <si>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</si>
  <si>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</si>
  <si>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</si>
  <si>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</si>
  <si>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</si>
  <si>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</si>
  <si>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</si>
  <si>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</si>
  <si>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</si>
  <si>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</si>
  <si>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</si>
  <si>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</si>
  <si>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</si>
  <si>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</si>
  <si>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</si>
  <si>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</si>
  <si>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</si>
  <si>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</si>
  <si>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</si>
  <si>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</si>
  <si>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</si>
  <si>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</si>
  <si>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</si>
  <si>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</si>
  <si>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</si>
  <si>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</si>
  <si>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</si>
  <si>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</si>
  <si>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</si>
  <si>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</si>
  <si>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</si>
  <si>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</si>
  <si>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</si>
  <si>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</si>
  <si>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</si>
  <si>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</si>
  <si>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</si>
  <si>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</si>
  <si>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</si>
  <si>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</si>
  <si>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</si>
  <si>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</si>
  <si>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</si>
  <si>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</si>
  <si>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</si>
  <si>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</si>
  <si>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</si>
  <si>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</si>
  <si>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</si>
  <si>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</si>
  <si>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</si>
  <si>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</si>
  <si>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</si>
  <si>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</si>
  <si>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</si>
  <si>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</si>
  <si>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</si>
  <si>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</si>
  <si>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</si>
  <si>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Precio Unitario con letra</t>
  </si>
  <si>
    <t>Descripción de</t>
  </si>
  <si>
    <t>los trabajos:</t>
  </si>
  <si>
    <t>ANEXO "C"</t>
  </si>
  <si>
    <t>CATÁLOGO DE CONCEPTOS</t>
  </si>
  <si>
    <t>Razón Social:</t>
  </si>
  <si>
    <t>FIRMA</t>
  </si>
  <si>
    <t>los Trabajos:</t>
  </si>
  <si>
    <t>Licitación No.</t>
  </si>
  <si>
    <t>LICITANTE:</t>
  </si>
  <si>
    <t>FECHA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</si>
  <si>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</si>
  <si>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</si>
  <si>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</si>
  <si>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</si>
  <si>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</si>
  <si>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</si>
  <si>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</si>
  <si>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</si>
  <si>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</si>
  <si>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</si>
  <si>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</si>
  <si>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</si>
  <si>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</si>
  <si>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</si>
  <si>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</si>
  <si>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</si>
  <si>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</si>
  <si>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</si>
  <si>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</si>
  <si>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</si>
  <si>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</si>
  <si>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</si>
  <si>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</si>
  <si>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</si>
  <si>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100505-17</t>
  </si>
  <si>
    <t>Nombre del VENDEDOR</t>
  </si>
  <si>
    <t>micorreo@miempresa.com.mx</t>
  </si>
  <si>
    <t>$100.000,00</t>
  </si>
  <si>
    <t>$7.722,00</t>
  </si>
  <si>
    <t>15,00%</t>
  </si>
  <si>
    <t>MI EMPRESA</t>
  </si>
  <si>
    <t>Domicilio de MI EMPRESA</t>
  </si>
  <si>
    <t>Colonia de MI EMPRESA</t>
  </si>
  <si>
    <t>XAXX010101000</t>
  </si>
  <si>
    <t>55-234-56-78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</si>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</sst>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5" fillId="2" borderId="6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Continuous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2" applyFont="1" applyAlignment="1">
      <alignment horizontal="centerContinuous" vertical="top" wrapText="1"/>
    </xf>
    <xf numFmtId="0" fontId="9" fillId="0" borderId="0" xfId="2"/>
    <xf numFmtId="0" fontId="7" fillId="4" borderId="4" xfId="2" applyFont="1" applyFill="1" applyBorder="1" applyAlignment="1">
      <alignment horizontal="left" vertical="top"/>
    </xf>
    <xf numFmtId="0" fontId="9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9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9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9" fillId="0" borderId="0" xfId="2" applyAlignment="1">
      <alignment vertical="top" wrapText="1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9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9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justify" vertical="top"/>
    </xf>
    <xf numFmtId="0" fontId="0" fillId="0" borderId="0" xfId="0" applyFont="1" applyBorder="1"/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/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right" vertical="top"/>
    </xf>
    <xf numFmtId="0" fontId="1" fillId="2" borderId="1" xfId="2" applyNumberFormat="1" applyFont="1" applyFill="1" applyBorder="1" applyAlignment="1">
      <alignment vertical="top" wrapText="1"/>
    </xf>
    <xf numFmtId="0" fontId="8" fillId="2" borderId="1" xfId="1" applyNumberFormat="1" applyFill="1" applyBorder="1" applyAlignment="1" applyProtection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1" fillId="2" borderId="8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2" borderId="7" xfId="3" applyFont="1" applyFill="1" applyBorder="1" applyAlignment="1">
      <alignment vertical="top" wrapText="1"/>
    </xf>
    <xf numFmtId="0" fontId="1" fillId="2" borderId="1" xfId="3" applyFont="1" applyFill="1" applyBorder="1" applyAlignment="1">
      <alignment vertical="top" wrapText="1"/>
    </xf>
    <xf numFmtId="0" fontId="8" fillId="2" borderId="1" xfId="4" applyFill="1" applyBorder="1" applyAlignment="1" applyProtection="1">
      <alignment vertical="top" wrapText="1"/>
    </xf>
    <xf numFmtId="49" fontId="1" fillId="2" borderId="1" xfId="3" applyNumberFormat="1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5">
    <cellStyle name="Hipervínculo" xfId="1" builtinId="8"/>
    <cellStyle name="Hipervínculo 2" xfId="4"/>
    <cellStyle name="Normal" xfId="0" builtinId="0" customBuiltin="1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2</xdr:row>
      <xdr:rowOff>149707</xdr:rowOff>
    </xdr:from>
    <xdr:to>
      <xdr:col>1</xdr:col>
      <xdr:colOff>1258670</xdr:colOff>
      <xdr:row>6</xdr:row>
      <xdr:rowOff>7341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299" y="473557"/>
          <a:ext cx="858621" cy="5053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57869</xdr:rowOff>
    </xdr:from>
    <xdr:to>
      <xdr:col>0</xdr:col>
      <xdr:colOff>885825</xdr:colOff>
      <xdr:row>5</xdr:row>
      <xdr:rowOff>37380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719"/>
          <a:ext cx="790575" cy="465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57869</xdr:rowOff>
    </xdr:from>
    <xdr:to>
      <xdr:col>0</xdr:col>
      <xdr:colOff>885825</xdr:colOff>
      <xdr:row>5</xdr:row>
      <xdr:rowOff>37380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719"/>
          <a:ext cx="790575" cy="465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57869</xdr:rowOff>
    </xdr:from>
    <xdr:to>
      <xdr:col>0</xdr:col>
      <xdr:colOff>885825</xdr:colOff>
      <xdr:row>5</xdr:row>
      <xdr:rowOff>37380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719"/>
          <a:ext cx="790575" cy="465286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17</xdr:row>
      <xdr:rowOff>8834</xdr:rowOff>
    </xdr:from>
    <xdr:to>
      <xdr:col>6</xdr:col>
      <xdr:colOff>962025</xdr:colOff>
      <xdr:row>21</xdr:row>
      <xdr:rowOff>16920</xdr:rowOff>
    </xdr:to>
    <xdr:pic>
      <xdr:nvPicPr>
        <xdr:cNvPr id="3" name="ImagenConcepto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0" y="2590109"/>
          <a:ext cx="790575" cy="465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2</xdr:row>
      <xdr:rowOff>149707</xdr:rowOff>
    </xdr:from>
    <xdr:to>
      <xdr:col>1</xdr:col>
      <xdr:colOff>1258670</xdr:colOff>
      <xdr:row>6</xdr:row>
      <xdr:rowOff>7341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549" y="473557"/>
          <a:ext cx="858621" cy="505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D1" sqref="D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0" t="s">
        <v>217</v>
      </c>
      <c r="C1" s="47" t="s">
        <v>240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51</v>
      </c>
      <c r="B4" s="8" t="s">
        <v>2</v>
      </c>
      <c r="C4" s="9" t="s">
        <v>52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53</v>
      </c>
      <c r="B6" s="14" t="s">
        <v>4</v>
      </c>
      <c r="C6" s="84" t="s">
        <v>246</v>
      </c>
    </row>
    <row r="7" spans="1:3" ht="12.75" customHeight="1" x14ac:dyDescent="0.15">
      <c r="A7" s="15" t="s">
        <v>54</v>
      </c>
      <c r="B7" s="6" t="s">
        <v>5</v>
      </c>
      <c r="C7" s="85" t="s">
        <v>247</v>
      </c>
    </row>
    <row r="8" spans="1:3" ht="12.75" customHeight="1" x14ac:dyDescent="0.15">
      <c r="A8" s="15" t="s">
        <v>55</v>
      </c>
      <c r="B8" s="6" t="s">
        <v>6</v>
      </c>
      <c r="C8" s="85" t="s">
        <v>248</v>
      </c>
    </row>
    <row r="9" spans="1:3" ht="12.75" customHeight="1" x14ac:dyDescent="0.15">
      <c r="A9" s="15" t="s">
        <v>56</v>
      </c>
      <c r="B9" s="6" t="s">
        <v>7</v>
      </c>
      <c r="C9" s="85" t="s">
        <v>57</v>
      </c>
    </row>
    <row r="10" spans="1:3" ht="12.75" customHeight="1" x14ac:dyDescent="0.15">
      <c r="A10" s="6" t="s">
        <v>58</v>
      </c>
      <c r="B10" s="15" t="s">
        <v>59</v>
      </c>
      <c r="C10" s="85" t="s">
        <v>60</v>
      </c>
    </row>
    <row r="11" spans="1:3" ht="12.75" customHeight="1" x14ac:dyDescent="0.15">
      <c r="A11" s="6" t="s">
        <v>61</v>
      </c>
      <c r="B11" s="6" t="s">
        <v>8</v>
      </c>
      <c r="C11" s="85" t="s">
        <v>249</v>
      </c>
    </row>
    <row r="12" spans="1:3" ht="12.75" customHeight="1" x14ac:dyDescent="0.15">
      <c r="A12" s="6" t="s">
        <v>62</v>
      </c>
      <c r="B12" s="6" t="s">
        <v>9</v>
      </c>
      <c r="C12" s="85" t="s">
        <v>250</v>
      </c>
    </row>
    <row r="13" spans="1:3" ht="12.75" customHeight="1" x14ac:dyDescent="0.15">
      <c r="A13" s="6" t="s">
        <v>63</v>
      </c>
      <c r="B13" s="6" t="s">
        <v>10</v>
      </c>
      <c r="C13" s="86" t="s">
        <v>242</v>
      </c>
    </row>
    <row r="14" spans="1:3" ht="12.75" customHeight="1" x14ac:dyDescent="0.15">
      <c r="A14" s="15" t="s">
        <v>64</v>
      </c>
      <c r="B14" s="6" t="s">
        <v>11</v>
      </c>
      <c r="C14" s="87">
        <v>1234567</v>
      </c>
    </row>
    <row r="15" spans="1:3" ht="12.75" customHeight="1" x14ac:dyDescent="0.15">
      <c r="A15" s="15" t="s">
        <v>65</v>
      </c>
      <c r="B15" s="6" t="s">
        <v>12</v>
      </c>
      <c r="C15" s="87">
        <v>12345678</v>
      </c>
    </row>
    <row r="16" spans="1:3" ht="12.75" customHeight="1" x14ac:dyDescent="0.15">
      <c r="A16" s="15" t="s">
        <v>66</v>
      </c>
      <c r="B16" s="6" t="s">
        <v>13</v>
      </c>
      <c r="C16" s="87">
        <v>123456789</v>
      </c>
    </row>
    <row r="17" spans="1:3" ht="12.75" customHeight="1" x14ac:dyDescent="0.15">
      <c r="A17" s="15" t="s">
        <v>67</v>
      </c>
      <c r="B17" s="6" t="s">
        <v>14</v>
      </c>
      <c r="C17" s="85" t="s">
        <v>251</v>
      </c>
    </row>
    <row r="18" spans="1:3" ht="12.75" customHeight="1" x14ac:dyDescent="0.15">
      <c r="A18" s="15" t="s">
        <v>68</v>
      </c>
      <c r="B18" s="6" t="s">
        <v>15</v>
      </c>
      <c r="C18" s="85" t="s">
        <v>100</v>
      </c>
    </row>
    <row r="19" spans="1:3" ht="12.75" customHeight="1" x14ac:dyDescent="0.15">
      <c r="A19" s="10" t="s">
        <v>69</v>
      </c>
      <c r="B19" s="18"/>
      <c r="C19" s="12"/>
    </row>
    <row r="20" spans="1:3" ht="38.25" x14ac:dyDescent="0.15">
      <c r="A20" s="15" t="s">
        <v>70</v>
      </c>
      <c r="B20" s="15" t="s">
        <v>71</v>
      </c>
      <c r="C20" s="33" t="s">
        <v>216</v>
      </c>
    </row>
    <row r="21" spans="1:3" ht="12.75" customHeight="1" x14ac:dyDescent="0.15">
      <c r="A21" s="6" t="s">
        <v>72</v>
      </c>
      <c r="B21" s="6" t="s">
        <v>73</v>
      </c>
      <c r="C21" s="16" t="s">
        <v>74</v>
      </c>
    </row>
    <row r="22" spans="1:3" ht="12.75" customHeight="1" x14ac:dyDescent="0.15">
      <c r="A22" s="6" t="s">
        <v>75</v>
      </c>
      <c r="B22" s="6" t="s">
        <v>76</v>
      </c>
      <c r="C22" s="16" t="s">
        <v>77</v>
      </c>
    </row>
    <row r="23" spans="1:3" ht="12.75" customHeight="1" x14ac:dyDescent="0.15">
      <c r="A23" s="6" t="s">
        <v>127</v>
      </c>
      <c r="B23" s="6" t="s">
        <v>147</v>
      </c>
      <c r="C23" s="16" t="s">
        <v>147</v>
      </c>
    </row>
    <row r="24" spans="1:3" ht="12.75" customHeight="1" x14ac:dyDescent="0.15">
      <c r="A24" s="6" t="s">
        <v>129</v>
      </c>
      <c r="B24" s="6" t="s">
        <v>141</v>
      </c>
      <c r="C24" s="16" t="s">
        <v>141</v>
      </c>
    </row>
    <row r="25" spans="1:3" ht="12.75" customHeight="1" x14ac:dyDescent="0.15">
      <c r="A25" s="6" t="s">
        <v>128</v>
      </c>
      <c r="B25" s="6" t="s">
        <v>142</v>
      </c>
      <c r="C25" s="16" t="s">
        <v>142</v>
      </c>
    </row>
    <row r="26" spans="1:3" ht="12.75" customHeight="1" x14ac:dyDescent="0.15">
      <c r="A26" s="6" t="s">
        <v>130</v>
      </c>
      <c r="B26" s="6" t="s">
        <v>143</v>
      </c>
      <c r="C26" s="16" t="s">
        <v>143</v>
      </c>
    </row>
    <row r="27" spans="1:3" ht="12.75" customHeight="1" x14ac:dyDescent="0.15">
      <c r="A27" s="6" t="s">
        <v>131</v>
      </c>
      <c r="B27" s="6" t="s">
        <v>144</v>
      </c>
      <c r="C27" s="16" t="s">
        <v>144</v>
      </c>
    </row>
    <row r="28" spans="1:3" ht="12.75" customHeight="1" x14ac:dyDescent="0.15">
      <c r="A28" s="6" t="s">
        <v>132</v>
      </c>
      <c r="B28" s="6" t="s">
        <v>145</v>
      </c>
      <c r="C28" s="16" t="s">
        <v>145</v>
      </c>
    </row>
    <row r="29" spans="1:3" ht="12.75" customHeight="1" x14ac:dyDescent="0.15">
      <c r="A29" s="6" t="s">
        <v>148</v>
      </c>
      <c r="B29" s="6" t="s">
        <v>146</v>
      </c>
      <c r="C29" s="16" t="s">
        <v>146</v>
      </c>
    </row>
    <row r="30" spans="1:3" ht="12.75" customHeight="1" x14ac:dyDescent="0.15">
      <c r="A30" s="51" t="s">
        <v>221</v>
      </c>
      <c r="B30" s="52" t="s">
        <v>222</v>
      </c>
      <c r="C30" s="53" t="s">
        <v>222</v>
      </c>
    </row>
    <row r="31" spans="1:3" ht="12.75" customHeight="1" x14ac:dyDescent="0.15">
      <c r="A31" s="54" t="s">
        <v>223</v>
      </c>
      <c r="B31" s="52" t="s">
        <v>224</v>
      </c>
      <c r="C31" s="53" t="s">
        <v>224</v>
      </c>
    </row>
    <row r="32" spans="1:3" ht="12.75" customHeight="1" x14ac:dyDescent="0.15">
      <c r="A32" s="51" t="s">
        <v>225</v>
      </c>
      <c r="B32" s="52" t="s">
        <v>226</v>
      </c>
      <c r="C32" s="53" t="s">
        <v>226</v>
      </c>
    </row>
    <row r="33" spans="1:3" ht="12.75" customHeight="1" x14ac:dyDescent="0.15">
      <c r="A33" s="10" t="s">
        <v>16</v>
      </c>
      <c r="B33" s="18"/>
      <c r="C33" s="12"/>
    </row>
    <row r="34" spans="1:3" ht="12.75" customHeight="1" x14ac:dyDescent="0.15">
      <c r="A34" s="15" t="s">
        <v>78</v>
      </c>
      <c r="B34" s="6" t="s">
        <v>17</v>
      </c>
      <c r="C34" s="56">
        <v>40017</v>
      </c>
    </row>
    <row r="35" spans="1:3" ht="12.75" customHeight="1" x14ac:dyDescent="0.15">
      <c r="A35" s="15" t="s">
        <v>79</v>
      </c>
      <c r="B35" s="6" t="s">
        <v>18</v>
      </c>
      <c r="C35" s="17" t="s">
        <v>80</v>
      </c>
    </row>
    <row r="36" spans="1:3" ht="25.5" x14ac:dyDescent="0.15">
      <c r="A36" s="15" t="s">
        <v>156</v>
      </c>
      <c r="B36" s="15" t="s">
        <v>81</v>
      </c>
      <c r="C36" s="16" t="s">
        <v>82</v>
      </c>
    </row>
    <row r="37" spans="1:3" ht="12.75" customHeight="1" x14ac:dyDescent="0.15">
      <c r="A37" s="10" t="s">
        <v>19</v>
      </c>
      <c r="B37" s="18"/>
      <c r="C37" s="19"/>
    </row>
    <row r="38" spans="1:3" ht="12.75" customHeight="1" x14ac:dyDescent="0.15">
      <c r="A38" s="48" t="s">
        <v>218</v>
      </c>
      <c r="B38" s="49" t="s">
        <v>219</v>
      </c>
      <c r="C38" s="33" t="s">
        <v>220</v>
      </c>
    </row>
    <row r="39" spans="1:3" ht="12.75" customHeight="1" x14ac:dyDescent="0.15">
      <c r="A39" s="15" t="s">
        <v>83</v>
      </c>
      <c r="B39" s="6" t="s">
        <v>20</v>
      </c>
      <c r="C39" s="27" t="s">
        <v>203</v>
      </c>
    </row>
    <row r="40" spans="1:3" ht="12.75" customHeight="1" x14ac:dyDescent="0.15">
      <c r="A40" s="15" t="s">
        <v>133</v>
      </c>
      <c r="B40" s="6" t="s">
        <v>21</v>
      </c>
      <c r="C40" s="16" t="s">
        <v>84</v>
      </c>
    </row>
    <row r="41" spans="1:3" ht="12.75" customHeight="1" x14ac:dyDescent="0.15">
      <c r="A41" s="15" t="s">
        <v>134</v>
      </c>
      <c r="B41" s="6" t="s">
        <v>139</v>
      </c>
      <c r="C41" s="16" t="s">
        <v>139</v>
      </c>
    </row>
    <row r="42" spans="1:3" ht="12.75" customHeight="1" x14ac:dyDescent="0.15">
      <c r="A42" s="15" t="s">
        <v>85</v>
      </c>
      <c r="B42" s="6" t="s">
        <v>22</v>
      </c>
      <c r="C42" s="16" t="s">
        <v>57</v>
      </c>
    </row>
    <row r="43" spans="1:3" ht="12.75" customHeight="1" x14ac:dyDescent="0.15">
      <c r="A43" s="15" t="s">
        <v>86</v>
      </c>
      <c r="B43" s="15" t="s">
        <v>87</v>
      </c>
      <c r="C43" s="16" t="s">
        <v>60</v>
      </c>
    </row>
    <row r="44" spans="1:3" ht="12.75" customHeight="1" x14ac:dyDescent="0.15">
      <c r="A44" s="15" t="s">
        <v>135</v>
      </c>
      <c r="B44" s="15" t="s">
        <v>140</v>
      </c>
      <c r="C44" s="16" t="s">
        <v>140</v>
      </c>
    </row>
    <row r="45" spans="1:3" ht="12.75" customHeight="1" x14ac:dyDescent="0.15">
      <c r="A45" s="15" t="s">
        <v>136</v>
      </c>
      <c r="B45" s="15" t="s">
        <v>149</v>
      </c>
      <c r="C45" s="16" t="s">
        <v>149</v>
      </c>
    </row>
    <row r="46" spans="1:3" ht="12.75" customHeight="1" x14ac:dyDescent="0.15">
      <c r="A46" s="15" t="s">
        <v>137</v>
      </c>
      <c r="B46" s="15" t="s">
        <v>150</v>
      </c>
      <c r="C46" s="16" t="s">
        <v>150</v>
      </c>
    </row>
    <row r="47" spans="1:3" ht="12.75" customHeight="1" x14ac:dyDescent="0.15">
      <c r="A47" s="15" t="s">
        <v>138</v>
      </c>
      <c r="B47" s="15" t="s">
        <v>151</v>
      </c>
      <c r="C47" s="16" t="s">
        <v>151</v>
      </c>
    </row>
    <row r="48" spans="1:3" ht="12.75" customHeight="1" x14ac:dyDescent="0.15">
      <c r="A48" s="15" t="s">
        <v>162</v>
      </c>
      <c r="B48" s="15" t="s">
        <v>163</v>
      </c>
      <c r="C48" s="16" t="s">
        <v>164</v>
      </c>
    </row>
    <row r="49" spans="1:3" ht="12.75" customHeight="1" x14ac:dyDescent="0.15">
      <c r="A49" s="55" t="s">
        <v>227</v>
      </c>
      <c r="B49" s="55" t="s">
        <v>228</v>
      </c>
      <c r="C49" s="78" t="s">
        <v>229</v>
      </c>
    </row>
    <row r="50" spans="1:3" ht="12.75" customHeight="1" x14ac:dyDescent="0.15">
      <c r="A50" s="55" t="s">
        <v>230</v>
      </c>
      <c r="B50" s="55" t="s">
        <v>231</v>
      </c>
      <c r="C50" s="78" t="s">
        <v>241</v>
      </c>
    </row>
    <row r="51" spans="1:3" ht="12.75" customHeight="1" x14ac:dyDescent="0.15">
      <c r="A51" s="55" t="s">
        <v>232</v>
      </c>
      <c r="B51" s="55" t="s">
        <v>233</v>
      </c>
      <c r="C51" s="78" t="s">
        <v>234</v>
      </c>
    </row>
    <row r="52" spans="1:3" ht="12.75" customHeight="1" x14ac:dyDescent="0.15">
      <c r="A52" s="55" t="s">
        <v>235</v>
      </c>
      <c r="B52" s="55" t="s">
        <v>236</v>
      </c>
      <c r="C52" s="78">
        <v>52783850</v>
      </c>
    </row>
    <row r="53" spans="1:3" ht="12.75" customHeight="1" x14ac:dyDescent="0.15">
      <c r="A53" s="55" t="s">
        <v>237</v>
      </c>
      <c r="B53" s="55" t="s">
        <v>238</v>
      </c>
      <c r="C53" s="79" t="s">
        <v>242</v>
      </c>
    </row>
    <row r="54" spans="1:3" ht="12.75" customHeight="1" x14ac:dyDescent="0.15">
      <c r="A54" s="15" t="s">
        <v>88</v>
      </c>
      <c r="B54" s="6" t="s">
        <v>105</v>
      </c>
      <c r="C54" s="80">
        <v>40026</v>
      </c>
    </row>
    <row r="55" spans="1:3" ht="12.75" customHeight="1" x14ac:dyDescent="0.15">
      <c r="A55" s="21" t="s">
        <v>89</v>
      </c>
      <c r="B55" s="22" t="s">
        <v>106</v>
      </c>
      <c r="C55" s="81">
        <v>40178</v>
      </c>
    </row>
    <row r="56" spans="1:3" ht="12.75" customHeight="1" x14ac:dyDescent="0.15">
      <c r="A56" s="15" t="s">
        <v>165</v>
      </c>
      <c r="B56" s="6" t="s">
        <v>166</v>
      </c>
      <c r="C56" s="82" t="s">
        <v>243</v>
      </c>
    </row>
    <row r="57" spans="1:3" ht="12.75" customHeight="1" x14ac:dyDescent="0.15">
      <c r="A57" s="15" t="s">
        <v>169</v>
      </c>
      <c r="B57" s="6" t="s">
        <v>170</v>
      </c>
      <c r="C57" s="82" t="s">
        <v>244</v>
      </c>
    </row>
    <row r="58" spans="1:3" ht="12.75" customHeight="1" x14ac:dyDescent="0.15">
      <c r="A58" s="15" t="s">
        <v>168</v>
      </c>
      <c r="B58" s="6" t="s">
        <v>167</v>
      </c>
      <c r="C58" s="83" t="s">
        <v>245</v>
      </c>
    </row>
    <row r="59" spans="1:3" ht="12.75" customHeight="1" x14ac:dyDescent="0.15">
      <c r="A59" s="10" t="s">
        <v>23</v>
      </c>
      <c r="B59" s="18"/>
      <c r="C59" s="12"/>
    </row>
    <row r="60" spans="1:3" ht="12.75" customHeight="1" x14ac:dyDescent="0.15">
      <c r="A60" s="6" t="s">
        <v>158</v>
      </c>
      <c r="B60" s="6" t="s">
        <v>159</v>
      </c>
      <c r="C60" s="16">
        <v>153</v>
      </c>
    </row>
    <row r="61" spans="1:3" ht="12.75" customHeight="1" x14ac:dyDescent="0.15">
      <c r="A61" s="6" t="s">
        <v>161</v>
      </c>
      <c r="B61" s="6" t="s">
        <v>160</v>
      </c>
      <c r="C61" s="16">
        <v>133</v>
      </c>
    </row>
    <row r="62" spans="1:3" ht="12.75" customHeight="1" x14ac:dyDescent="0.15">
      <c r="A62" s="15" t="s">
        <v>152</v>
      </c>
      <c r="B62" s="15" t="s">
        <v>90</v>
      </c>
      <c r="C62" s="16">
        <v>2</v>
      </c>
    </row>
    <row r="63" spans="1:3" ht="12.75" x14ac:dyDescent="0.15">
      <c r="A63" s="15" t="s">
        <v>153</v>
      </c>
      <c r="B63" s="15" t="s">
        <v>107</v>
      </c>
      <c r="C63" s="16" t="s">
        <v>91</v>
      </c>
    </row>
    <row r="64" spans="1:3" ht="12.75" x14ac:dyDescent="0.15">
      <c r="A64" s="15" t="s">
        <v>154</v>
      </c>
      <c r="B64" s="15" t="s">
        <v>109</v>
      </c>
      <c r="C64" s="16" t="s">
        <v>92</v>
      </c>
    </row>
    <row r="65" spans="1:3" ht="12.75" x14ac:dyDescent="0.15">
      <c r="A65" s="15" t="s">
        <v>157</v>
      </c>
      <c r="B65" s="15" t="s">
        <v>108</v>
      </c>
      <c r="C65" s="16" t="s">
        <v>93</v>
      </c>
    </row>
    <row r="66" spans="1:3" ht="12.75" x14ac:dyDescent="0.15">
      <c r="A66" s="15" t="s">
        <v>155</v>
      </c>
      <c r="B66" s="15" t="s">
        <v>110</v>
      </c>
      <c r="C66" s="16" t="s">
        <v>94</v>
      </c>
    </row>
    <row r="67" spans="1:3" ht="12.75" x14ac:dyDescent="0.15">
      <c r="A67" s="23" t="s">
        <v>24</v>
      </c>
      <c r="B67" s="24"/>
      <c r="C67" s="25"/>
    </row>
    <row r="68" spans="1:3" ht="12.75" x14ac:dyDescent="0.15">
      <c r="A68" s="15" t="s">
        <v>95</v>
      </c>
      <c r="B68" s="6" t="s">
        <v>25</v>
      </c>
      <c r="C68" s="16" t="s">
        <v>96</v>
      </c>
    </row>
    <row r="69" spans="1:3" ht="12.75" x14ac:dyDescent="0.15">
      <c r="A69" s="15" t="s">
        <v>97</v>
      </c>
      <c r="B69" s="6" t="s">
        <v>26</v>
      </c>
      <c r="C69" s="56">
        <v>39995</v>
      </c>
    </row>
    <row r="70" spans="1:3" ht="12.75" x14ac:dyDescent="0.15">
      <c r="A70" s="26" t="s">
        <v>98</v>
      </c>
      <c r="B70" s="6" t="s">
        <v>27</v>
      </c>
      <c r="C70" s="20" t="s">
        <v>99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46" customWidth="1"/>
    <col min="2" max="2" width="77.59765625" style="46" customWidth="1"/>
    <col min="3" max="16384" width="9.3984375" style="35"/>
  </cols>
  <sheetData>
    <row r="1" spans="1:2" ht="12.75" customHeight="1" x14ac:dyDescent="0.2">
      <c r="A1" s="34" t="s">
        <v>28</v>
      </c>
      <c r="B1" s="34"/>
    </row>
    <row r="2" spans="1:2" ht="12.75" customHeight="1" x14ac:dyDescent="0.2">
      <c r="A2" s="34"/>
      <c r="B2" s="34"/>
    </row>
    <row r="3" spans="1:2" ht="14.25" customHeight="1" x14ac:dyDescent="0.2">
      <c r="A3" s="36" t="s">
        <v>204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40" t="s">
        <v>101</v>
      </c>
      <c r="B5" s="40" t="s">
        <v>29</v>
      </c>
    </row>
    <row r="6" spans="1:2" ht="12.75" customHeight="1" x14ac:dyDescent="0.2">
      <c r="A6" s="40" t="s">
        <v>104</v>
      </c>
      <c r="B6" s="40" t="s">
        <v>30</v>
      </c>
    </row>
    <row r="7" spans="1:2" ht="12.75" customHeight="1" x14ac:dyDescent="0.2">
      <c r="A7" s="40" t="s">
        <v>102</v>
      </c>
      <c r="B7" s="40" t="s">
        <v>35</v>
      </c>
    </row>
    <row r="8" spans="1:2" ht="12.75" customHeight="1" x14ac:dyDescent="0.2">
      <c r="A8" s="40" t="s">
        <v>178</v>
      </c>
      <c r="B8" s="40" t="s">
        <v>39</v>
      </c>
    </row>
    <row r="9" spans="1:2" ht="12.75" customHeight="1" x14ac:dyDescent="0.2">
      <c r="A9" s="40" t="s">
        <v>122</v>
      </c>
      <c r="B9" s="40" t="s">
        <v>190</v>
      </c>
    </row>
    <row r="10" spans="1:2" ht="12.75" customHeight="1" x14ac:dyDescent="0.2">
      <c r="A10" s="40" t="s">
        <v>123</v>
      </c>
      <c r="B10" s="40" t="s">
        <v>189</v>
      </c>
    </row>
    <row r="11" spans="1:2" ht="12.75" customHeight="1" x14ac:dyDescent="0.2">
      <c r="A11" s="40" t="s">
        <v>176</v>
      </c>
      <c r="B11" s="41" t="s">
        <v>183</v>
      </c>
    </row>
    <row r="12" spans="1:2" x14ac:dyDescent="0.2">
      <c r="A12" s="40" t="s">
        <v>113</v>
      </c>
      <c r="B12" s="40" t="s">
        <v>187</v>
      </c>
    </row>
    <row r="13" spans="1:2" x14ac:dyDescent="0.2">
      <c r="A13" s="40" t="s">
        <v>31</v>
      </c>
      <c r="B13" s="40" t="s">
        <v>32</v>
      </c>
    </row>
    <row r="14" spans="1:2" ht="12.75" customHeight="1" x14ac:dyDescent="0.2">
      <c r="A14" s="40" t="s">
        <v>175</v>
      </c>
      <c r="B14" s="40" t="s">
        <v>181</v>
      </c>
    </row>
    <row r="15" spans="1:2" ht="15" customHeight="1" x14ac:dyDescent="0.2">
      <c r="A15" s="40" t="s">
        <v>179</v>
      </c>
      <c r="B15" s="40" t="s">
        <v>180</v>
      </c>
    </row>
    <row r="16" spans="1:2" ht="12.75" customHeight="1" x14ac:dyDescent="0.2">
      <c r="A16" s="40" t="s">
        <v>177</v>
      </c>
      <c r="B16" s="41" t="s">
        <v>184</v>
      </c>
    </row>
    <row r="17" spans="1:2" ht="12.75" customHeight="1" x14ac:dyDescent="0.2">
      <c r="A17" s="40" t="s">
        <v>121</v>
      </c>
      <c r="B17" s="40" t="s">
        <v>188</v>
      </c>
    </row>
    <row r="18" spans="1:2" ht="12.75" customHeight="1" x14ac:dyDescent="0.2">
      <c r="A18" s="40" t="s">
        <v>112</v>
      </c>
      <c r="B18" s="40" t="s">
        <v>186</v>
      </c>
    </row>
    <row r="19" spans="1:2" ht="25.5" x14ac:dyDescent="0.2">
      <c r="A19" s="40" t="s">
        <v>174</v>
      </c>
      <c r="B19" s="41" t="s">
        <v>182</v>
      </c>
    </row>
    <row r="20" spans="1:2" ht="12.75" customHeight="1" x14ac:dyDescent="0.2">
      <c r="A20" s="40" t="s">
        <v>111</v>
      </c>
      <c r="B20" s="41" t="s">
        <v>185</v>
      </c>
    </row>
    <row r="21" spans="1:2" x14ac:dyDescent="0.2">
      <c r="A21" s="40" t="s">
        <v>103</v>
      </c>
      <c r="B21" s="40" t="s">
        <v>38</v>
      </c>
    </row>
    <row r="22" spans="1:2" x14ac:dyDescent="0.2">
      <c r="A22" s="40" t="s">
        <v>33</v>
      </c>
      <c r="B22" s="40" t="s">
        <v>34</v>
      </c>
    </row>
    <row r="23" spans="1:2" x14ac:dyDescent="0.2">
      <c r="A23" s="40" t="s">
        <v>36</v>
      </c>
      <c r="B23" s="40" t="s">
        <v>37</v>
      </c>
    </row>
    <row r="24" spans="1:2" x14ac:dyDescent="0.2">
      <c r="A24" s="42" t="s">
        <v>171</v>
      </c>
      <c r="B24" s="43"/>
    </row>
    <row r="25" spans="1:2" x14ac:dyDescent="0.2">
      <c r="A25" s="44" t="s">
        <v>124</v>
      </c>
      <c r="B25" s="44" t="s">
        <v>191</v>
      </c>
    </row>
    <row r="26" spans="1:2" x14ac:dyDescent="0.2">
      <c r="A26" s="45" t="s">
        <v>126</v>
      </c>
      <c r="B26" s="45" t="s">
        <v>192</v>
      </c>
    </row>
    <row r="27" spans="1:2" x14ac:dyDescent="0.2">
      <c r="A27" s="45" t="s">
        <v>125</v>
      </c>
      <c r="B27" s="45" t="s">
        <v>193</v>
      </c>
    </row>
    <row r="28" spans="1:2" x14ac:dyDescent="0.2">
      <c r="A28" s="45" t="s">
        <v>116</v>
      </c>
      <c r="B28" s="45" t="s">
        <v>197</v>
      </c>
    </row>
    <row r="29" spans="1:2" x14ac:dyDescent="0.2">
      <c r="A29" s="45" t="s">
        <v>118</v>
      </c>
      <c r="B29" s="45" t="s">
        <v>198</v>
      </c>
    </row>
    <row r="30" spans="1:2" x14ac:dyDescent="0.2">
      <c r="A30" s="45" t="s">
        <v>120</v>
      </c>
      <c r="B30" s="45" t="s">
        <v>199</v>
      </c>
    </row>
    <row r="31" spans="1:2" x14ac:dyDescent="0.2">
      <c r="A31" s="41" t="s">
        <v>114</v>
      </c>
      <c r="B31" s="40" t="s">
        <v>194</v>
      </c>
    </row>
    <row r="32" spans="1:2" x14ac:dyDescent="0.2">
      <c r="A32" s="41" t="s">
        <v>117</v>
      </c>
      <c r="B32" s="40" t="s">
        <v>200</v>
      </c>
    </row>
    <row r="33" spans="1:2" ht="25.5" x14ac:dyDescent="0.2">
      <c r="A33" s="41" t="s">
        <v>115</v>
      </c>
      <c r="B33" s="40" t="s">
        <v>195</v>
      </c>
    </row>
    <row r="34" spans="1:2" ht="25.5" x14ac:dyDescent="0.2">
      <c r="A34" s="41" t="s">
        <v>119</v>
      </c>
      <c r="B34" s="40" t="s">
        <v>201</v>
      </c>
    </row>
    <row r="35" spans="1:2" x14ac:dyDescent="0.2">
      <c r="A35" s="41" t="s">
        <v>172</v>
      </c>
      <c r="B35" s="40" t="s">
        <v>196</v>
      </c>
    </row>
    <row r="36" spans="1:2" x14ac:dyDescent="0.2">
      <c r="A36" s="41" t="s">
        <v>173</v>
      </c>
      <c r="B36" s="40" t="s">
        <v>202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H24" sqref="H24"/>
    </sheetView>
  </sheetViews>
  <sheetFormatPr baseColWidth="10" defaultColWidth="9.3984375" defaultRowHeight="12.75" customHeight="1" x14ac:dyDescent="0.15"/>
  <cols>
    <col min="1" max="1" width="18" customWidth="1"/>
    <col min="2" max="2" width="44" customWidth="1"/>
    <col min="3" max="3" width="11" customWidth="1"/>
    <col min="4" max="5" width="18" customWidth="1"/>
    <col min="6" max="6" width="44" customWidth="1"/>
    <col min="7" max="7" width="18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1"/>
      <c r="C3" s="1"/>
      <c r="D3" s="88" t="str">
        <f>nombrecliente</f>
        <v>PETROLEOS MEXICANOS EXPLORACIÓN Y PRODUCCIÓN, C.S.M.</v>
      </c>
      <c r="E3" s="88"/>
      <c r="F3" s="88"/>
    </row>
    <row r="4" spans="1:7" ht="12.75" customHeight="1" x14ac:dyDescent="0.2">
      <c r="A4" s="1"/>
      <c r="B4" s="1"/>
      <c r="C4" s="1"/>
      <c r="D4" s="88"/>
      <c r="E4" s="88"/>
      <c r="F4" s="88"/>
    </row>
    <row r="5" spans="1:7" ht="12.75" customHeight="1" x14ac:dyDescent="0.2">
      <c r="A5" s="1"/>
      <c r="B5" s="1"/>
      <c r="C5" s="1"/>
      <c r="D5" s="88"/>
      <c r="E5" s="88"/>
      <c r="F5" s="88"/>
    </row>
    <row r="6" spans="1:7" ht="12.75" customHeight="1" x14ac:dyDescent="0.2">
      <c r="A6" s="1"/>
      <c r="B6" s="1"/>
      <c r="C6" s="1"/>
      <c r="D6" s="30"/>
      <c r="E6" s="30"/>
      <c r="F6" s="30"/>
    </row>
    <row r="7" spans="1:7" ht="12.75" customHeight="1" x14ac:dyDescent="0.2">
      <c r="A7" s="1"/>
      <c r="B7" s="1"/>
      <c r="C7" s="31" t="s">
        <v>208</v>
      </c>
      <c r="D7" s="32"/>
      <c r="E7" s="32"/>
      <c r="F7" s="30"/>
    </row>
    <row r="8" spans="1:7" ht="12.75" customHeight="1" x14ac:dyDescent="0.2">
      <c r="A8" s="1"/>
      <c r="B8" s="1"/>
      <c r="C8" s="31" t="s">
        <v>209</v>
      </c>
      <c r="D8" s="31"/>
      <c r="E8" s="31"/>
      <c r="F8" s="1"/>
    </row>
    <row r="9" spans="1:7" ht="12.75" customHeight="1" x14ac:dyDescent="0.2">
      <c r="A9" s="1"/>
      <c r="B9" s="1"/>
      <c r="C9" s="1"/>
      <c r="D9" s="1"/>
      <c r="E9" s="1"/>
      <c r="F9" s="1"/>
    </row>
    <row r="10" spans="1:7" ht="12.75" customHeight="1" x14ac:dyDescent="0.2">
      <c r="A10" s="29" t="s">
        <v>206</v>
      </c>
      <c r="B10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9"/>
      <c r="D10" s="89"/>
      <c r="E10" s="89"/>
      <c r="F10" s="89"/>
    </row>
    <row r="11" spans="1:7" ht="12.75" customHeight="1" x14ac:dyDescent="0.2">
      <c r="A11" s="29" t="s">
        <v>207</v>
      </c>
      <c r="B11" s="89"/>
      <c r="C11" s="89"/>
      <c r="D11" s="89"/>
      <c r="E11" s="89"/>
      <c r="F11" s="89"/>
    </row>
    <row r="12" spans="1:7" ht="12.75" customHeight="1" x14ac:dyDescent="0.2">
      <c r="A12" s="29"/>
      <c r="B12" s="89"/>
      <c r="C12" s="89"/>
      <c r="D12" s="89"/>
      <c r="E12" s="89"/>
      <c r="F12" s="89"/>
    </row>
    <row r="13" spans="1:7" ht="12.75" customHeight="1" x14ac:dyDescent="0.2">
      <c r="A13" s="1"/>
      <c r="B13" s="89"/>
      <c r="C13" s="89"/>
      <c r="D13" s="89"/>
      <c r="E13" s="89"/>
      <c r="F13" s="89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8" t="s">
        <v>41</v>
      </c>
      <c r="B15" s="28" t="s">
        <v>42</v>
      </c>
      <c r="C15" s="28" t="s">
        <v>43</v>
      </c>
      <c r="D15" s="28" t="s">
        <v>44</v>
      </c>
      <c r="E15" s="28" t="s">
        <v>45</v>
      </c>
      <c r="F15" s="28" t="s">
        <v>205</v>
      </c>
      <c r="G15" s="28" t="s">
        <v>47</v>
      </c>
    </row>
    <row r="16" spans="1:7" ht="9" x14ac:dyDescent="0.15">
      <c r="A16" s="58" t="s">
        <v>48</v>
      </c>
      <c r="B16" s="58"/>
      <c r="C16" s="58"/>
      <c r="D16" s="58"/>
      <c r="E16" s="58"/>
      <c r="F16" s="58"/>
      <c r="G16" s="58"/>
    </row>
    <row r="17" spans="1:7" ht="9" x14ac:dyDescent="0.15">
      <c r="A17" s="59" t="s">
        <v>101</v>
      </c>
      <c r="B17" s="60" t="s">
        <v>102</v>
      </c>
      <c r="C17" s="61" t="s">
        <v>33</v>
      </c>
      <c r="D17" s="62" t="s">
        <v>36</v>
      </c>
      <c r="E17" s="63" t="s">
        <v>174</v>
      </c>
      <c r="F17" s="64" t="s">
        <v>177</v>
      </c>
      <c r="G17" s="63" t="s">
        <v>176</v>
      </c>
    </row>
    <row r="18" spans="1:7" ht="9" x14ac:dyDescent="0.15">
      <c r="A18" s="58" t="s">
        <v>49</v>
      </c>
      <c r="B18" s="58"/>
      <c r="C18" s="58"/>
      <c r="D18" s="58"/>
      <c r="E18" s="58"/>
      <c r="F18" s="65"/>
      <c r="G18" s="65"/>
    </row>
    <row r="19" spans="1:7" ht="9" x14ac:dyDescent="0.15">
      <c r="A19" s="58"/>
      <c r="B19" s="58"/>
      <c r="C19" s="58"/>
      <c r="D19" s="58"/>
      <c r="E19" s="58"/>
      <c r="F19" s="66" t="s">
        <v>211</v>
      </c>
      <c r="G19" s="58"/>
    </row>
    <row r="20" spans="1:7" ht="9" x14ac:dyDescent="0.15">
      <c r="A20" s="67" t="s">
        <v>210</v>
      </c>
      <c r="B20" s="68" t="str">
        <f>razonsocial</f>
        <v>MI EMPRESA</v>
      </c>
      <c r="C20" s="58"/>
      <c r="D20" s="58"/>
      <c r="E20" s="58"/>
      <c r="F20" s="66" t="str">
        <f>cargo</f>
        <v>DIRECTOR GENERAL</v>
      </c>
      <c r="G20" s="58"/>
    </row>
    <row r="21" spans="1:7" ht="9" x14ac:dyDescent="0.15">
      <c r="A21" s="58"/>
      <c r="B21" s="58"/>
      <c r="C21" s="58"/>
      <c r="D21" s="58"/>
      <c r="E21" s="58"/>
      <c r="F21" s="66" t="str">
        <f>responsable</f>
        <v>ENCARGADO CORRESPONDIENTE</v>
      </c>
      <c r="G21" s="58"/>
    </row>
    <row r="22" spans="1:7" ht="12.75" customHeight="1" x14ac:dyDescent="0.15">
      <c r="A22" s="58"/>
      <c r="B22" s="58"/>
      <c r="C22" s="58"/>
      <c r="D22" s="58"/>
      <c r="E22" s="58"/>
      <c r="F22" s="58"/>
      <c r="G22" s="58" t="s">
        <v>50</v>
      </c>
    </row>
  </sheetData>
  <mergeCells count="2">
    <mergeCell ref="D3:F5"/>
    <mergeCell ref="B10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showZeros="0" zoomScaleNormal="100" workbookViewId="0">
      <selection activeCell="J40" sqref="J40"/>
    </sheetView>
  </sheetViews>
  <sheetFormatPr baseColWidth="10" defaultColWidth="9.3984375" defaultRowHeight="12.75" customHeight="1" x14ac:dyDescent="0.15"/>
  <cols>
    <col min="1" max="1" width="20" customWidth="1"/>
    <col min="2" max="2" width="50" customWidth="1"/>
    <col min="3" max="3" width="12" customWidth="1"/>
    <col min="4" max="6" width="18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1"/>
      <c r="B2" s="1"/>
      <c r="C2" s="1"/>
      <c r="D2" s="1"/>
      <c r="E2" s="1"/>
      <c r="F2" s="1"/>
    </row>
    <row r="3" spans="1:6" ht="12.75" customHeight="1" x14ac:dyDescent="0.2">
      <c r="A3" s="1"/>
      <c r="B3" s="90" t="str">
        <f>nombrecliente</f>
        <v>PETROLEOS MEXICANOS EXPLORACIÓN Y PRODUCCIÓN, C.S.M.</v>
      </c>
      <c r="C3" s="90"/>
      <c r="D3" s="90"/>
      <c r="E3" s="90"/>
      <c r="F3" s="90"/>
    </row>
    <row r="4" spans="1:6" ht="12.75" customHeight="1" x14ac:dyDescent="0.2">
      <c r="A4" s="1"/>
      <c r="B4" s="90"/>
      <c r="C4" s="90"/>
      <c r="D4" s="90"/>
      <c r="E4" s="90"/>
      <c r="F4" s="90"/>
    </row>
    <row r="5" spans="1:6" ht="12.75" customHeight="1" x14ac:dyDescent="0.2">
      <c r="A5" s="1"/>
      <c r="B5" s="90"/>
      <c r="C5" s="90"/>
      <c r="D5" s="90"/>
      <c r="E5" s="90"/>
      <c r="F5" s="90"/>
    </row>
    <row r="6" spans="1:6" ht="12.75" customHeight="1" x14ac:dyDescent="0.2">
      <c r="A6" s="1"/>
      <c r="B6" s="31" t="s">
        <v>208</v>
      </c>
      <c r="C6" s="31"/>
      <c r="D6" s="31"/>
      <c r="E6" s="31"/>
      <c r="F6" s="31"/>
    </row>
    <row r="7" spans="1:6" ht="12.75" customHeight="1" x14ac:dyDescent="0.2">
      <c r="A7" s="1"/>
      <c r="B7" s="31" t="s">
        <v>209</v>
      </c>
      <c r="C7" s="31"/>
      <c r="D7" s="31"/>
      <c r="E7" s="31"/>
      <c r="F7" s="31"/>
    </row>
    <row r="8" spans="1:6" ht="12.75" customHeight="1" x14ac:dyDescent="0.2">
      <c r="A8" s="1"/>
      <c r="B8" s="1"/>
      <c r="C8" s="1"/>
      <c r="D8" s="1"/>
      <c r="E8" s="1"/>
      <c r="F8" s="1"/>
    </row>
    <row r="9" spans="1:6" ht="12.75" customHeight="1" x14ac:dyDescent="0.2">
      <c r="A9" s="29" t="s">
        <v>206</v>
      </c>
      <c r="B9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9"/>
      <c r="D9" s="89"/>
      <c r="E9" s="89"/>
      <c r="F9" s="89"/>
    </row>
    <row r="10" spans="1:6" ht="12.75" customHeight="1" x14ac:dyDescent="0.2">
      <c r="A10" s="29" t="s">
        <v>212</v>
      </c>
      <c r="B10" s="89"/>
      <c r="C10" s="89"/>
      <c r="D10" s="89"/>
      <c r="E10" s="89"/>
      <c r="F10" s="89"/>
    </row>
    <row r="11" spans="1:6" ht="11.25" x14ac:dyDescent="0.2">
      <c r="A11" s="1"/>
      <c r="B11" s="89"/>
      <c r="C11" s="89"/>
      <c r="D11" s="89"/>
      <c r="E11" s="89"/>
      <c r="F11" s="89"/>
    </row>
    <row r="12" spans="1:6" ht="11.25" x14ac:dyDescent="0.2">
      <c r="A12" s="1"/>
      <c r="B12" s="89"/>
      <c r="C12" s="89"/>
      <c r="D12" s="89"/>
      <c r="E12" s="89"/>
      <c r="F12" s="89"/>
    </row>
    <row r="13" spans="1:6" ht="12.75" customHeight="1" x14ac:dyDescent="0.2">
      <c r="A13" s="29" t="s">
        <v>213</v>
      </c>
      <c r="B13" s="1" t="str">
        <f>numerodeconcurso</f>
        <v>2009/0257-0001</v>
      </c>
      <c r="C13" s="1"/>
      <c r="D13" s="1"/>
      <c r="E13" s="1"/>
      <c r="F13" s="1"/>
    </row>
    <row r="14" spans="1:6" ht="11.25" x14ac:dyDescent="0.2">
      <c r="A14" s="1"/>
      <c r="B14" s="1"/>
      <c r="C14" s="1"/>
      <c r="D14" s="2"/>
      <c r="E14" s="1"/>
      <c r="F14" s="1"/>
    </row>
    <row r="15" spans="1:6" ht="11.25" x14ac:dyDescent="0.15">
      <c r="A15" s="28" t="s">
        <v>41</v>
      </c>
      <c r="B15" s="28" t="s">
        <v>42</v>
      </c>
      <c r="C15" s="28" t="s">
        <v>43</v>
      </c>
      <c r="D15" s="28" t="s">
        <v>44</v>
      </c>
      <c r="E15" s="28" t="s">
        <v>45</v>
      </c>
      <c r="F15" s="28" t="s">
        <v>47</v>
      </c>
    </row>
    <row r="16" spans="1:6" ht="9" x14ac:dyDescent="0.15">
      <c r="A16" s="58" t="s">
        <v>48</v>
      </c>
      <c r="B16" s="58"/>
      <c r="C16" s="58"/>
      <c r="D16" s="58"/>
      <c r="E16" s="58"/>
      <c r="F16" s="58"/>
    </row>
    <row r="17" spans="1:6" ht="9" x14ac:dyDescent="0.15">
      <c r="A17" s="69" t="s">
        <v>104</v>
      </c>
      <c r="B17" s="60" t="s">
        <v>102</v>
      </c>
      <c r="C17" s="70" t="s">
        <v>33</v>
      </c>
      <c r="D17" s="71" t="s">
        <v>36</v>
      </c>
      <c r="E17" s="72" t="s">
        <v>174</v>
      </c>
      <c r="F17" s="72" t="s">
        <v>176</v>
      </c>
    </row>
    <row r="18" spans="1:6" ht="9" x14ac:dyDescent="0.15">
      <c r="A18" s="58" t="s">
        <v>49</v>
      </c>
      <c r="B18" s="58"/>
      <c r="C18" s="58"/>
      <c r="D18" s="58"/>
      <c r="E18" s="58"/>
      <c r="F18" s="65"/>
    </row>
    <row r="19" spans="1:6" ht="9" x14ac:dyDescent="0.15">
      <c r="A19" s="73" t="s">
        <v>215</v>
      </c>
      <c r="B19" s="74" t="s">
        <v>214</v>
      </c>
      <c r="C19" s="61"/>
      <c r="D19" s="61"/>
      <c r="E19" s="74" t="s">
        <v>211</v>
      </c>
      <c r="F19" s="61"/>
    </row>
    <row r="20" spans="1:6" ht="9" x14ac:dyDescent="0.15">
      <c r="A20" s="75">
        <f>fechadeconcurso</f>
        <v>40017</v>
      </c>
      <c r="B20" s="74" t="str">
        <f>razonsocial</f>
        <v>MI EMPRESA</v>
      </c>
      <c r="C20" s="61"/>
      <c r="D20" s="61"/>
      <c r="E20" s="74" t="str">
        <f>cargo</f>
        <v>DIRECTOR GENERAL</v>
      </c>
      <c r="F20" s="61"/>
    </row>
    <row r="21" spans="1:6" ht="9" x14ac:dyDescent="0.15">
      <c r="A21" s="61"/>
      <c r="B21" s="61"/>
      <c r="C21" s="61"/>
      <c r="D21" s="61"/>
      <c r="E21" s="74" t="str">
        <f>responsable</f>
        <v>ENCARGADO CORRESPONDIENTE</v>
      </c>
      <c r="F21" s="61"/>
    </row>
    <row r="22" spans="1:6" ht="9" x14ac:dyDescent="0.15">
      <c r="A22" s="58"/>
      <c r="B22" s="58"/>
      <c r="C22" s="58"/>
      <c r="D22" s="58"/>
      <c r="E22" s="58"/>
      <c r="F22" s="58" t="s">
        <v>50</v>
      </c>
    </row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showZeros="0" zoomScaleNormal="100" workbookViewId="0">
      <selection activeCell="I13" sqref="I13"/>
    </sheetView>
  </sheetViews>
  <sheetFormatPr baseColWidth="10" defaultColWidth="9.3984375" defaultRowHeight="12.75" customHeight="1" x14ac:dyDescent="0.15"/>
  <cols>
    <col min="1" max="1" width="20" customWidth="1"/>
    <col min="2" max="2" width="50" customWidth="1"/>
    <col min="3" max="3" width="12" customWidth="1"/>
    <col min="4" max="6" width="18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1"/>
      <c r="B2" s="1"/>
      <c r="C2" s="1"/>
      <c r="D2" s="1"/>
      <c r="E2" s="1"/>
      <c r="F2" s="1"/>
    </row>
    <row r="3" spans="1:6" ht="12.75" customHeight="1" x14ac:dyDescent="0.2">
      <c r="A3" s="1"/>
      <c r="B3" s="90" t="str">
        <f>nombrecliente</f>
        <v>PETROLEOS MEXICANOS EXPLORACIÓN Y PRODUCCIÓN, C.S.M.</v>
      </c>
      <c r="C3" s="90"/>
      <c r="D3" s="90"/>
      <c r="E3" s="90"/>
      <c r="F3" s="90"/>
    </row>
    <row r="4" spans="1:6" ht="12.75" customHeight="1" x14ac:dyDescent="0.2">
      <c r="A4" s="1"/>
      <c r="B4" s="90"/>
      <c r="C4" s="90"/>
      <c r="D4" s="90"/>
      <c r="E4" s="90"/>
      <c r="F4" s="90"/>
    </row>
    <row r="5" spans="1:6" ht="12.75" customHeight="1" x14ac:dyDescent="0.2">
      <c r="A5" s="1"/>
      <c r="B5" s="90"/>
      <c r="C5" s="90"/>
      <c r="D5" s="90"/>
      <c r="E5" s="90"/>
      <c r="F5" s="90"/>
    </row>
    <row r="6" spans="1:6" ht="12.75" customHeight="1" x14ac:dyDescent="0.2">
      <c r="A6" s="1"/>
      <c r="B6" s="31" t="s">
        <v>208</v>
      </c>
      <c r="C6" s="31"/>
      <c r="D6" s="31"/>
      <c r="E6" s="31"/>
      <c r="F6" s="31"/>
    </row>
    <row r="7" spans="1:6" ht="12.75" customHeight="1" x14ac:dyDescent="0.2">
      <c r="A7" s="1"/>
      <c r="B7" s="31" t="s">
        <v>209</v>
      </c>
      <c r="C7" s="31"/>
      <c r="D7" s="31"/>
      <c r="E7" s="31"/>
      <c r="F7" s="31"/>
    </row>
    <row r="8" spans="1:6" ht="12.75" customHeight="1" x14ac:dyDescent="0.2">
      <c r="A8" s="1"/>
      <c r="B8" s="1"/>
      <c r="C8" s="1"/>
      <c r="D8" s="1"/>
      <c r="E8" s="1"/>
      <c r="F8" s="1"/>
    </row>
    <row r="9" spans="1:6" ht="12.75" customHeight="1" x14ac:dyDescent="0.2">
      <c r="A9" s="29" t="s">
        <v>206</v>
      </c>
      <c r="B9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9"/>
      <c r="D9" s="89"/>
      <c r="E9" s="89"/>
      <c r="F9" s="89"/>
    </row>
    <row r="10" spans="1:6" ht="12.75" customHeight="1" x14ac:dyDescent="0.2">
      <c r="A10" s="29" t="s">
        <v>212</v>
      </c>
      <c r="B10" s="89"/>
      <c r="C10" s="89"/>
      <c r="D10" s="89"/>
      <c r="E10" s="89"/>
      <c r="F10" s="89"/>
    </row>
    <row r="11" spans="1:6" ht="11.25" x14ac:dyDescent="0.2">
      <c r="A11" s="1"/>
      <c r="B11" s="89"/>
      <c r="C11" s="89"/>
      <c r="D11" s="89"/>
      <c r="E11" s="89"/>
      <c r="F11" s="89"/>
    </row>
    <row r="12" spans="1:6" ht="11.25" x14ac:dyDescent="0.2">
      <c r="A12" s="1"/>
      <c r="B12" s="89"/>
      <c r="C12" s="89"/>
      <c r="D12" s="89"/>
      <c r="E12" s="89"/>
      <c r="F12" s="89"/>
    </row>
    <row r="13" spans="1:6" ht="12.75" customHeight="1" x14ac:dyDescent="0.2">
      <c r="A13" s="29" t="s">
        <v>213</v>
      </c>
      <c r="B13" s="1" t="str">
        <f>numerodeconcurso</f>
        <v>2009/0257-0001</v>
      </c>
      <c r="C13" s="1"/>
      <c r="D13" s="1"/>
      <c r="E13" s="1"/>
      <c r="F13" s="1"/>
    </row>
    <row r="14" spans="1:6" ht="11.25" x14ac:dyDescent="0.2">
      <c r="A14" s="1"/>
      <c r="B14" s="1"/>
      <c r="C14" s="1"/>
      <c r="D14" s="2"/>
      <c r="E14" s="1"/>
      <c r="F14" s="1"/>
    </row>
    <row r="15" spans="1:6" ht="11.25" x14ac:dyDescent="0.15">
      <c r="A15" s="28" t="s">
        <v>41</v>
      </c>
      <c r="B15" s="28" t="s">
        <v>42</v>
      </c>
      <c r="C15" s="28" t="s">
        <v>43</v>
      </c>
      <c r="D15" s="28" t="s">
        <v>44</v>
      </c>
      <c r="E15" s="28" t="s">
        <v>45</v>
      </c>
      <c r="F15" s="28" t="s">
        <v>47</v>
      </c>
    </row>
    <row r="16" spans="1:6" ht="9" x14ac:dyDescent="0.15">
      <c r="A16" s="58" t="s">
        <v>48</v>
      </c>
      <c r="B16" s="58"/>
      <c r="C16" s="58"/>
      <c r="D16" s="58"/>
      <c r="E16" s="58"/>
      <c r="F16" s="58"/>
    </row>
    <row r="17" spans="1:6" ht="9" x14ac:dyDescent="0.15">
      <c r="A17" s="59" t="s">
        <v>101</v>
      </c>
      <c r="B17" s="60" t="s">
        <v>102</v>
      </c>
      <c r="C17" s="70" t="s">
        <v>33</v>
      </c>
      <c r="D17" s="71" t="s">
        <v>36</v>
      </c>
      <c r="E17" s="72" t="s">
        <v>174</v>
      </c>
      <c r="F17" s="72" t="s">
        <v>176</v>
      </c>
    </row>
    <row r="18" spans="1:6" ht="9" x14ac:dyDescent="0.15">
      <c r="A18" s="58" t="s">
        <v>49</v>
      </c>
      <c r="B18" s="58"/>
      <c r="C18" s="58"/>
      <c r="D18" s="58"/>
      <c r="E18" s="58"/>
      <c r="F18" s="65"/>
    </row>
    <row r="19" spans="1:6" ht="9" x14ac:dyDescent="0.15">
      <c r="A19" s="73" t="s">
        <v>215</v>
      </c>
      <c r="B19" s="74" t="s">
        <v>214</v>
      </c>
      <c r="C19" s="61"/>
      <c r="D19" s="61"/>
      <c r="E19" s="74" t="s">
        <v>211</v>
      </c>
      <c r="F19" s="61"/>
    </row>
    <row r="20" spans="1:6" ht="9" x14ac:dyDescent="0.15">
      <c r="A20" s="75">
        <f>fechadeconcurso</f>
        <v>40017</v>
      </c>
      <c r="B20" s="74" t="str">
        <f>razonsocial</f>
        <v>MI EMPRESA</v>
      </c>
      <c r="C20" s="61"/>
      <c r="D20" s="61"/>
      <c r="E20" s="74" t="str">
        <f>cargo</f>
        <v>DIRECTOR GENERAL</v>
      </c>
      <c r="F20" s="61"/>
    </row>
    <row r="21" spans="1:6" ht="9" x14ac:dyDescent="0.15">
      <c r="A21" s="61"/>
      <c r="B21" s="61"/>
      <c r="C21" s="61"/>
      <c r="D21" s="61"/>
      <c r="E21" s="74" t="str">
        <f>responsable</f>
        <v>ENCARGADO CORRESPONDIENTE</v>
      </c>
      <c r="F21" s="61"/>
    </row>
    <row r="22" spans="1:6" ht="9" x14ac:dyDescent="0.15">
      <c r="A22" s="58"/>
      <c r="B22" s="58"/>
      <c r="C22" s="58"/>
      <c r="D22" s="58"/>
      <c r="E22" s="58"/>
      <c r="F22" s="58" t="s">
        <v>50</v>
      </c>
    </row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showZeros="0" zoomScaleNormal="100" workbookViewId="0">
      <selection activeCell="I22" sqref="I22"/>
    </sheetView>
  </sheetViews>
  <sheetFormatPr baseColWidth="10" defaultColWidth="9.3984375" defaultRowHeight="12.75" customHeight="1" x14ac:dyDescent="0.15"/>
  <cols>
    <col min="1" max="1" width="20" customWidth="1"/>
    <col min="2" max="2" width="50" customWidth="1"/>
    <col min="3" max="3" width="12" customWidth="1"/>
    <col min="4" max="6" width="18" customWidth="1"/>
    <col min="7" max="7" width="26" customWidth="1"/>
  </cols>
  <sheetData>
    <row r="1" spans="1:7" ht="12.75" customHeight="1" x14ac:dyDescent="0.2">
      <c r="A1" s="57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90" t="str">
        <f>nombrecliente</f>
        <v>PETROLEOS MEXICANOS EXPLORACIÓN Y PRODUCCIÓN, C.S.M.</v>
      </c>
      <c r="C3" s="90"/>
      <c r="D3" s="90"/>
      <c r="E3" s="90"/>
      <c r="F3" s="90"/>
    </row>
    <row r="4" spans="1:7" ht="12.75" customHeight="1" x14ac:dyDescent="0.2">
      <c r="A4" s="1"/>
      <c r="B4" s="90"/>
      <c r="C4" s="90"/>
      <c r="D4" s="90"/>
      <c r="E4" s="90"/>
      <c r="F4" s="90"/>
    </row>
    <row r="5" spans="1:7" ht="12.75" customHeight="1" x14ac:dyDescent="0.2">
      <c r="A5" s="1"/>
      <c r="B5" s="90"/>
      <c r="C5" s="90"/>
      <c r="D5" s="90"/>
      <c r="E5" s="90"/>
      <c r="F5" s="90"/>
    </row>
    <row r="6" spans="1:7" ht="12.75" customHeight="1" x14ac:dyDescent="0.2">
      <c r="A6" s="1"/>
      <c r="B6" s="31" t="s">
        <v>208</v>
      </c>
      <c r="C6" s="31"/>
      <c r="D6" s="31"/>
      <c r="E6" s="31"/>
      <c r="F6" s="31"/>
    </row>
    <row r="7" spans="1:7" ht="12.75" customHeight="1" x14ac:dyDescent="0.2">
      <c r="A7" s="1"/>
      <c r="B7" s="31" t="s">
        <v>209</v>
      </c>
      <c r="C7" s="31"/>
      <c r="D7" s="31"/>
      <c r="E7" s="31"/>
      <c r="F7" s="31"/>
    </row>
    <row r="8" spans="1:7" ht="12.75" customHeight="1" x14ac:dyDescent="0.2">
      <c r="A8" s="1"/>
      <c r="B8" s="1"/>
      <c r="C8" s="1"/>
      <c r="D8" s="1"/>
      <c r="E8" s="1"/>
      <c r="F8" s="1"/>
    </row>
    <row r="9" spans="1:7" ht="12.75" customHeight="1" x14ac:dyDescent="0.2">
      <c r="A9" s="29" t="s">
        <v>206</v>
      </c>
      <c r="B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1"/>
      <c r="D9" s="91"/>
      <c r="E9" s="91"/>
      <c r="F9" s="91"/>
    </row>
    <row r="10" spans="1:7" ht="12.75" customHeight="1" x14ac:dyDescent="0.2">
      <c r="A10" s="29" t="s">
        <v>212</v>
      </c>
      <c r="B10" s="91"/>
      <c r="C10" s="91"/>
      <c r="D10" s="91"/>
      <c r="E10" s="91"/>
      <c r="F10" s="91"/>
    </row>
    <row r="11" spans="1:7" ht="11.25" x14ac:dyDescent="0.2">
      <c r="A11" s="1"/>
      <c r="B11" s="91"/>
      <c r="C11" s="91"/>
      <c r="D11" s="91"/>
      <c r="E11" s="91"/>
      <c r="F11" s="91"/>
    </row>
    <row r="12" spans="1:7" ht="11.25" x14ac:dyDescent="0.2">
      <c r="A12" s="1"/>
      <c r="B12" s="91"/>
      <c r="C12" s="91"/>
      <c r="D12" s="91"/>
      <c r="E12" s="91"/>
      <c r="F12" s="91"/>
    </row>
    <row r="13" spans="1:7" ht="12.75" customHeight="1" x14ac:dyDescent="0.2">
      <c r="A13" s="29" t="s">
        <v>213</v>
      </c>
      <c r="B13" s="1" t="str">
        <f>numerodeconcurso</f>
        <v>2009/0257-0001</v>
      </c>
      <c r="C13" s="1"/>
      <c r="D13" s="1"/>
      <c r="E13" s="1"/>
      <c r="F13" s="1"/>
    </row>
    <row r="14" spans="1:7" ht="11.25" x14ac:dyDescent="0.2">
      <c r="A14" s="1"/>
      <c r="B14" s="1"/>
      <c r="C14" s="1"/>
      <c r="D14" s="2"/>
      <c r="E14" s="1"/>
      <c r="F14" s="1"/>
    </row>
    <row r="15" spans="1:7" ht="11.25" x14ac:dyDescent="0.15">
      <c r="A15" s="28" t="s">
        <v>41</v>
      </c>
      <c r="B15" s="28" t="s">
        <v>42</v>
      </c>
      <c r="C15" s="28" t="s">
        <v>43</v>
      </c>
      <c r="D15" s="28" t="s">
        <v>44</v>
      </c>
      <c r="E15" s="28" t="s">
        <v>45</v>
      </c>
      <c r="F15" s="28" t="s">
        <v>47</v>
      </c>
      <c r="G15" s="28" t="s">
        <v>239</v>
      </c>
    </row>
    <row r="16" spans="1:7" ht="9" x14ac:dyDescent="0.15">
      <c r="A16" s="58" t="s">
        <v>48</v>
      </c>
      <c r="B16" s="58"/>
      <c r="C16" s="58"/>
      <c r="D16" s="58"/>
      <c r="E16" s="58"/>
      <c r="F16" s="58"/>
      <c r="G16" s="58"/>
    </row>
    <row r="17" spans="1:7" ht="9" x14ac:dyDescent="0.15">
      <c r="A17" s="59" t="s">
        <v>101</v>
      </c>
      <c r="B17" s="60" t="s">
        <v>102</v>
      </c>
      <c r="C17" s="70" t="s">
        <v>33</v>
      </c>
      <c r="D17" s="71" t="s">
        <v>36</v>
      </c>
      <c r="E17" s="72" t="s">
        <v>174</v>
      </c>
      <c r="F17" s="72" t="s">
        <v>176</v>
      </c>
      <c r="G17" s="58"/>
    </row>
    <row r="18" spans="1:7" ht="9" x14ac:dyDescent="0.15">
      <c r="A18" s="59"/>
      <c r="B18" s="60"/>
      <c r="C18" s="70"/>
      <c r="D18" s="71"/>
      <c r="E18" s="72"/>
      <c r="F18" s="72"/>
      <c r="G18" s="58"/>
    </row>
    <row r="19" spans="1:7" ht="9" x14ac:dyDescent="0.15">
      <c r="A19" s="59"/>
      <c r="B19" s="60"/>
      <c r="C19" s="70"/>
      <c r="D19" s="71"/>
      <c r="E19" s="72"/>
      <c r="F19" s="72"/>
      <c r="G19" s="58"/>
    </row>
    <row r="20" spans="1:7" ht="9" x14ac:dyDescent="0.15">
      <c r="A20" s="59"/>
      <c r="B20" s="60"/>
      <c r="C20" s="70"/>
      <c r="D20" s="71"/>
      <c r="E20" s="72"/>
      <c r="F20" s="72"/>
      <c r="G20" s="58"/>
    </row>
    <row r="21" spans="1:7" ht="9" x14ac:dyDescent="0.15">
      <c r="A21" s="59"/>
      <c r="B21" s="60"/>
      <c r="C21" s="70"/>
      <c r="D21" s="71"/>
      <c r="E21" s="72"/>
      <c r="F21" s="72"/>
      <c r="G21" s="58"/>
    </row>
    <row r="22" spans="1:7" ht="9" x14ac:dyDescent="0.15">
      <c r="A22" s="59"/>
      <c r="B22" s="60"/>
      <c r="C22" s="70"/>
      <c r="D22" s="71"/>
      <c r="E22" s="72"/>
      <c r="F22" s="72"/>
      <c r="G22" s="58"/>
    </row>
    <row r="23" spans="1:7" ht="9" x14ac:dyDescent="0.15">
      <c r="A23" s="58" t="s">
        <v>49</v>
      </c>
      <c r="B23" s="58"/>
      <c r="C23" s="58"/>
      <c r="D23" s="58"/>
      <c r="E23" s="58"/>
      <c r="F23" s="65"/>
      <c r="G23" s="65"/>
    </row>
    <row r="24" spans="1:7" ht="9" x14ac:dyDescent="0.15">
      <c r="A24" s="73" t="s">
        <v>215</v>
      </c>
      <c r="B24" s="74" t="s">
        <v>214</v>
      </c>
      <c r="C24" s="61"/>
      <c r="D24" s="61"/>
      <c r="E24" s="74" t="s">
        <v>211</v>
      </c>
      <c r="F24" s="61"/>
      <c r="G24" s="58"/>
    </row>
    <row r="25" spans="1:7" ht="9" x14ac:dyDescent="0.15">
      <c r="A25" s="75">
        <f>fechadeconcurso</f>
        <v>40017</v>
      </c>
      <c r="B25" s="74" t="str">
        <f>razonsocial</f>
        <v>MI EMPRESA</v>
      </c>
      <c r="C25" s="61"/>
      <c r="D25" s="61"/>
      <c r="E25" s="74" t="str">
        <f>cargo</f>
        <v>DIRECTOR GENERAL</v>
      </c>
      <c r="F25" s="61"/>
      <c r="G25" s="58"/>
    </row>
    <row r="26" spans="1:7" ht="9" x14ac:dyDescent="0.15">
      <c r="A26" s="61"/>
      <c r="B26" s="61"/>
      <c r="C26" s="61"/>
      <c r="D26" s="61"/>
      <c r="E26" s="74" t="str">
        <f>responsable</f>
        <v>ENCARGADO CORRESPONDIENTE</v>
      </c>
      <c r="F26" s="61"/>
      <c r="G26" s="58"/>
    </row>
    <row r="27" spans="1:7" ht="9" x14ac:dyDescent="0.15">
      <c r="A27" s="58"/>
      <c r="B27" s="58"/>
      <c r="C27" s="58"/>
      <c r="D27" s="58"/>
      <c r="E27" s="58"/>
      <c r="F27" s="58"/>
      <c r="G27" s="58" t="s">
        <v>50</v>
      </c>
    </row>
    <row r="28" spans="1:7" ht="9" x14ac:dyDescent="0.15"/>
    <row r="29" spans="1:7" ht="9" x14ac:dyDescent="0.15"/>
    <row r="30" spans="1:7" ht="9" x14ac:dyDescent="0.15"/>
    <row r="31" spans="1:7" ht="9" x14ac:dyDescent="0.15"/>
    <row r="32" spans="1:7" ht="9" x14ac:dyDescent="0.15"/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D35" sqref="D35"/>
    </sheetView>
  </sheetViews>
  <sheetFormatPr baseColWidth="10" defaultColWidth="9.3984375" defaultRowHeight="12.75" customHeight="1" x14ac:dyDescent="0.15"/>
  <cols>
    <col min="1" max="1" width="20" customWidth="1"/>
    <col min="2" max="2" width="49.19921875" customWidth="1"/>
    <col min="3" max="3" width="12" customWidth="1"/>
    <col min="4" max="5" width="18" customWidth="1"/>
    <col min="6" max="6" width="44" customWidth="1"/>
    <col min="7" max="7" width="18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1"/>
      <c r="C2" s="1"/>
      <c r="D2" s="1"/>
      <c r="E2" s="1"/>
      <c r="F2" s="1"/>
    </row>
    <row r="3" spans="1:7" ht="12.75" customHeight="1" x14ac:dyDescent="0.2">
      <c r="A3" s="1"/>
      <c r="B3" s="1"/>
      <c r="C3" s="1"/>
      <c r="D3" s="88" t="str">
        <f>nombrecliente</f>
        <v>PETROLEOS MEXICANOS EXPLORACIÓN Y PRODUCCIÓN, C.S.M.</v>
      </c>
      <c r="E3" s="88"/>
      <c r="F3" s="88"/>
    </row>
    <row r="4" spans="1:7" ht="12.75" customHeight="1" x14ac:dyDescent="0.2">
      <c r="A4" s="1"/>
      <c r="B4" s="1"/>
      <c r="C4" s="1"/>
      <c r="D4" s="88"/>
      <c r="E4" s="88"/>
      <c r="F4" s="88"/>
    </row>
    <row r="5" spans="1:7" ht="12.75" customHeight="1" x14ac:dyDescent="0.2">
      <c r="A5" s="1"/>
      <c r="B5" s="1"/>
      <c r="C5" s="1"/>
      <c r="D5" s="88"/>
      <c r="E5" s="88"/>
      <c r="F5" s="88"/>
    </row>
    <row r="6" spans="1:7" ht="12.75" customHeight="1" x14ac:dyDescent="0.2">
      <c r="A6" s="1"/>
      <c r="B6" s="1"/>
      <c r="C6" s="1"/>
      <c r="D6" s="30"/>
      <c r="E6" s="30"/>
      <c r="F6" s="30"/>
    </row>
    <row r="7" spans="1:7" ht="12.75" customHeight="1" x14ac:dyDescent="0.2">
      <c r="A7" s="1"/>
      <c r="B7" s="1"/>
      <c r="C7" s="31" t="s">
        <v>208</v>
      </c>
      <c r="D7" s="32"/>
      <c r="E7" s="32"/>
      <c r="F7" s="30"/>
    </row>
    <row r="8" spans="1:7" ht="12.75" customHeight="1" x14ac:dyDescent="0.2">
      <c r="A8" s="1"/>
      <c r="B8" s="1"/>
      <c r="C8" s="31" t="s">
        <v>209</v>
      </c>
      <c r="D8" s="31"/>
      <c r="E8" s="31"/>
      <c r="F8" s="1"/>
    </row>
    <row r="9" spans="1:7" ht="12.75" customHeight="1" x14ac:dyDescent="0.2">
      <c r="A9" s="1"/>
      <c r="B9" s="1"/>
      <c r="C9" s="1"/>
      <c r="D9" s="1"/>
      <c r="E9" s="1"/>
      <c r="F9" s="1"/>
    </row>
    <row r="10" spans="1:7" ht="11.25" customHeight="1" x14ac:dyDescent="0.2">
      <c r="A10" s="29" t="s">
        <v>206</v>
      </c>
      <c r="B10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1"/>
      <c r="D10" s="91"/>
      <c r="E10" s="91"/>
      <c r="F10" s="91"/>
    </row>
    <row r="11" spans="1:7" ht="11.25" x14ac:dyDescent="0.2">
      <c r="A11" s="29" t="s">
        <v>207</v>
      </c>
      <c r="B11" s="91"/>
      <c r="C11" s="91"/>
      <c r="D11" s="91"/>
      <c r="E11" s="91"/>
      <c r="F11" s="91"/>
    </row>
    <row r="12" spans="1:7" ht="11.25" x14ac:dyDescent="0.2">
      <c r="A12" s="29"/>
      <c r="B12" s="91"/>
      <c r="C12" s="91"/>
      <c r="D12" s="91"/>
      <c r="E12" s="91"/>
      <c r="F12" s="91"/>
    </row>
    <row r="13" spans="1:7" ht="12.75" customHeight="1" x14ac:dyDescent="0.2">
      <c r="A13" s="1"/>
      <c r="B13" s="91"/>
      <c r="C13" s="91"/>
      <c r="D13" s="91"/>
      <c r="E13" s="91"/>
      <c r="F13" s="91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1.25" x14ac:dyDescent="0.15">
      <c r="A15" s="28" t="s">
        <v>41</v>
      </c>
      <c r="B15" s="28" t="s">
        <v>42</v>
      </c>
      <c r="C15" s="28" t="s">
        <v>43</v>
      </c>
      <c r="D15" s="28" t="s">
        <v>44</v>
      </c>
      <c r="E15" s="28" t="s">
        <v>45</v>
      </c>
      <c r="F15" s="28" t="s">
        <v>46</v>
      </c>
      <c r="G15" s="28" t="str">
        <f>"Importe "&amp;remateprimeramoneda</f>
        <v>Importe M.N.</v>
      </c>
    </row>
    <row r="16" spans="1:7" ht="9" x14ac:dyDescent="0.15">
      <c r="A16" s="58" t="s">
        <v>48</v>
      </c>
      <c r="B16" s="58"/>
      <c r="C16" s="58"/>
      <c r="D16" s="58"/>
      <c r="E16" s="58"/>
      <c r="F16" s="58"/>
      <c r="G16" s="58"/>
    </row>
    <row r="17" spans="1:7" ht="9" x14ac:dyDescent="0.15">
      <c r="A17" s="59" t="s">
        <v>101</v>
      </c>
      <c r="B17" s="60" t="s">
        <v>102</v>
      </c>
      <c r="C17" s="61" t="s">
        <v>33</v>
      </c>
      <c r="D17" s="62" t="s">
        <v>36</v>
      </c>
      <c r="E17" s="63" t="s">
        <v>174</v>
      </c>
      <c r="F17" s="64" t="s">
        <v>177</v>
      </c>
      <c r="G17" s="63" t="s">
        <v>176</v>
      </c>
    </row>
    <row r="18" spans="1:7" ht="9" x14ac:dyDescent="0.15">
      <c r="A18" s="58" t="s">
        <v>49</v>
      </c>
      <c r="B18" s="58"/>
      <c r="C18" s="58"/>
      <c r="D18" s="58"/>
      <c r="E18" s="58"/>
      <c r="F18" s="65"/>
      <c r="G18" s="65"/>
    </row>
    <row r="19" spans="1:7" ht="9" x14ac:dyDescent="0.15">
      <c r="A19" s="58"/>
      <c r="B19" s="76" t="str">
        <f>"Parcial "&amp;primeramoneda</f>
        <v>Parcial PESOS</v>
      </c>
      <c r="C19" s="61" t="s">
        <v>114</v>
      </c>
      <c r="D19" s="58"/>
      <c r="E19" s="58"/>
      <c r="F19" s="58"/>
      <c r="G19" s="77" t="s">
        <v>124</v>
      </c>
    </row>
    <row r="20" spans="1:7" ht="9" x14ac:dyDescent="0.15">
      <c r="A20" s="61"/>
      <c r="B20" s="76" t="str">
        <f>"Acumulado "&amp;primeramoneda</f>
        <v>Acumulado PESOS</v>
      </c>
      <c r="C20" s="61" t="s">
        <v>115</v>
      </c>
      <c r="D20" s="58"/>
      <c r="E20" s="58"/>
      <c r="F20" s="58"/>
      <c r="G20" s="77" t="s">
        <v>126</v>
      </c>
    </row>
    <row r="21" spans="1:7" ht="9" x14ac:dyDescent="0.15">
      <c r="A21" s="58"/>
      <c r="B21" s="58"/>
      <c r="C21" s="58"/>
      <c r="D21" s="58"/>
      <c r="E21" s="58"/>
      <c r="F21" s="58"/>
      <c r="G21" s="58"/>
    </row>
    <row r="22" spans="1:7" ht="9" x14ac:dyDescent="0.15">
      <c r="A22" s="73" t="s">
        <v>215</v>
      </c>
      <c r="B22" s="74" t="s">
        <v>214</v>
      </c>
      <c r="C22" s="58"/>
      <c r="D22" s="58"/>
      <c r="E22" s="58"/>
      <c r="F22" s="74" t="s">
        <v>211</v>
      </c>
      <c r="G22" s="58"/>
    </row>
    <row r="23" spans="1:7" ht="9" x14ac:dyDescent="0.15">
      <c r="A23" s="75">
        <f>fechadeconcurso</f>
        <v>40017</v>
      </c>
      <c r="B23" s="74" t="str">
        <f>razonsocial</f>
        <v>MI EMPRESA</v>
      </c>
      <c r="C23" s="58"/>
      <c r="D23" s="58"/>
      <c r="E23" s="58"/>
      <c r="F23" s="74" t="str">
        <f>cargo&amp;" "&amp;responsable</f>
        <v>DIRECTOR GENERAL ENCARGADO CORRESPONDIENTE</v>
      </c>
      <c r="G23" s="58"/>
    </row>
    <row r="24" spans="1:7" ht="9" x14ac:dyDescent="0.15">
      <c r="A24" s="58"/>
      <c r="B24" s="58"/>
      <c r="C24" s="58"/>
      <c r="D24" s="74"/>
      <c r="E24" s="58"/>
      <c r="F24" s="58"/>
      <c r="G24" s="58" t="s">
        <v>50</v>
      </c>
    </row>
    <row r="25" spans="1:7" ht="9" x14ac:dyDescent="0.15"/>
  </sheetData>
  <mergeCells count="2">
    <mergeCell ref="D3:F5"/>
    <mergeCell ref="B10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Anexo C</vt:lpstr>
      <vt:lpstr>Código Auxiliar</vt:lpstr>
      <vt:lpstr>Estándar</vt:lpstr>
      <vt:lpstr>Estándar con Imagen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2018-04-02T21:06:41Z</cp:lastPrinted>
  <dcterms:created xsi:type="dcterms:W3CDTF">2009-08-19T16:41:37Z</dcterms:created>
  <dcterms:modified xsi:type="dcterms:W3CDTF">2025-08-18T21:31:20Z</dcterms:modified>
</cp:coreProperties>
</file>